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OneDrive - Universiteit Leiden\Documenten\Jeugdseizoen 2024-2025\de lijsten\"/>
    </mc:Choice>
  </mc:AlternateContent>
  <xr:revisionPtr revIDLastSave="0" documentId="13_ncr:1_{3B93949A-0870-4EA8-AE8C-9D9F4C9429FC}" xr6:coauthVersionLast="47" xr6:coauthVersionMax="47" xr10:uidLastSave="{00000000-0000-0000-0000-000000000000}"/>
  <bookViews>
    <workbookView xWindow="28680" yWindow="-120" windowWidth="29040" windowHeight="15720" xr2:uid="{7FEF915D-E832-48FF-984A-5F426D7F18E0}"/>
  </bookViews>
  <sheets>
    <sheet name="Blad1" sheetId="1" r:id="rId1"/>
    <sheet name="uitslag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7" i="2" l="1"/>
  <c r="Q56" i="2"/>
  <c r="Q55" i="2"/>
  <c r="Q54" i="2"/>
  <c r="Q53" i="2"/>
  <c r="Q52" i="2"/>
  <c r="Q51" i="2"/>
  <c r="Q50" i="2"/>
  <c r="Q49" i="2"/>
  <c r="Q48" i="2"/>
  <c r="P64" i="2"/>
  <c r="C16" i="1" s="1"/>
  <c r="O64" i="2"/>
  <c r="N64" i="2"/>
  <c r="C14" i="1" s="1"/>
  <c r="M64" i="2"/>
  <c r="L64" i="2"/>
  <c r="K64" i="2"/>
  <c r="J64" i="2"/>
  <c r="I64" i="2"/>
  <c r="H64" i="2"/>
  <c r="G64" i="2"/>
  <c r="F64" i="2"/>
  <c r="E64" i="2"/>
  <c r="D64" i="2"/>
  <c r="C64" i="2"/>
  <c r="P62" i="2"/>
  <c r="P66" i="2" s="1"/>
  <c r="D16" i="1" s="1"/>
  <c r="O62" i="2"/>
  <c r="O66" i="2" s="1"/>
  <c r="N62" i="2"/>
  <c r="N66" i="2" s="1"/>
  <c r="D14" i="1" s="1"/>
  <c r="M62" i="2"/>
  <c r="M66" i="2" s="1"/>
  <c r="L62" i="2"/>
  <c r="L66" i="2" s="1"/>
  <c r="K62" i="2"/>
  <c r="K66" i="2" s="1"/>
  <c r="J62" i="2"/>
  <c r="J66" i="2" s="1"/>
  <c r="I62" i="2"/>
  <c r="I66" i="2" s="1"/>
  <c r="H62" i="2"/>
  <c r="H66" i="2" s="1"/>
  <c r="G62" i="2"/>
  <c r="G66" i="2" s="1"/>
  <c r="F62" i="2"/>
  <c r="F66" i="2" s="1"/>
  <c r="E62" i="2"/>
  <c r="E66" i="2" s="1"/>
  <c r="D62" i="2"/>
  <c r="D66" i="2" s="1"/>
  <c r="C62" i="2"/>
  <c r="C66" i="2" s="1"/>
  <c r="B64" i="2"/>
  <c r="B62" i="2"/>
  <c r="B66" i="2" s="1"/>
  <c r="Q45" i="2"/>
  <c r="Q44" i="2"/>
  <c r="Q43" i="2"/>
  <c r="Q42" i="2"/>
  <c r="Q41" i="2"/>
  <c r="Q40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6" i="2"/>
  <c r="Q47" i="2"/>
  <c r="Q58" i="2"/>
  <c r="Q59" i="2"/>
  <c r="Q2" i="2"/>
  <c r="R60" i="2" l="1"/>
  <c r="B16" i="1"/>
  <c r="B14" i="1"/>
  <c r="C13" i="1"/>
  <c r="C12" i="1"/>
  <c r="B15" i="1"/>
  <c r="B13" i="1"/>
  <c r="B12" i="1"/>
  <c r="C2" i="1"/>
  <c r="C3" i="1"/>
  <c r="C4" i="1"/>
  <c r="C5" i="1"/>
  <c r="C6" i="1"/>
  <c r="C7" i="1"/>
  <c r="C8" i="1"/>
  <c r="C9" i="1"/>
  <c r="C10" i="1"/>
  <c r="C11" i="1"/>
  <c r="C15" i="1" l="1"/>
  <c r="D11" i="1"/>
  <c r="B11" i="1"/>
  <c r="D2" i="1"/>
  <c r="B2" i="1"/>
  <c r="D13" i="1"/>
  <c r="D8" i="1"/>
  <c r="B8" i="1"/>
  <c r="D6" i="1"/>
  <c r="B6" i="1"/>
  <c r="D7" i="1"/>
  <c r="B7" i="1"/>
  <c r="D9" i="1"/>
  <c r="B9" i="1"/>
  <c r="D3" i="1"/>
  <c r="B3" i="1"/>
  <c r="D5" i="1"/>
  <c r="B5" i="1"/>
  <c r="D4" i="1"/>
  <c r="B4" i="1"/>
  <c r="D10" i="1"/>
  <c r="B10" i="1"/>
  <c r="D12" i="1"/>
  <c r="D15" i="1" l="1"/>
</calcChain>
</file>

<file path=xl/sharedStrings.xml><?xml version="1.0" encoding="utf-8"?>
<sst xmlns="http://schemas.openxmlformats.org/spreadsheetml/2006/main" count="61" uniqueCount="26">
  <si>
    <t>Naam</t>
  </si>
  <si>
    <t>uitslagen</t>
  </si>
  <si>
    <t>wedstrijden</t>
  </si>
  <si>
    <t>percentage</t>
  </si>
  <si>
    <t>score laatste ronde</t>
  </si>
  <si>
    <t>Mateo</t>
  </si>
  <si>
    <t>Yasmine</t>
  </si>
  <si>
    <t>Yu-Ning</t>
  </si>
  <si>
    <t>Donavin</t>
  </si>
  <si>
    <t>Bertie</t>
  </si>
  <si>
    <t>Kyoji</t>
  </si>
  <si>
    <t>Saiansh</t>
  </si>
  <si>
    <t>Eliza</t>
  </si>
  <si>
    <t>Leonardo</t>
  </si>
  <si>
    <t>Gokay</t>
  </si>
  <si>
    <t>Lou</t>
  </si>
  <si>
    <t>Yaroslav</t>
  </si>
  <si>
    <t>Maggie</t>
  </si>
  <si>
    <t>Shaurya</t>
  </si>
  <si>
    <t>Leonie</t>
  </si>
  <si>
    <t>Datum/naam</t>
  </si>
  <si>
    <t>Controle</t>
  </si>
  <si>
    <t>bye</t>
  </si>
  <si>
    <t>Totaal</t>
  </si>
  <si>
    <t>Aantal partijen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</si>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</sst>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textRotation="90"/>
    </xf>
    <xf numFmtId="0" fontId="3" fillId="0" borderId="2" xfId="0" applyFont="1" applyBorder="1" applyAlignment="1">
      <alignment readingOrder="1"/>
    </xf>
    <xf numFmtId="164" fontId="0" fillId="0" borderId="2" xfId="0" applyNumberFormat="1" applyBorder="1"/>
    <xf numFmtId="0" fontId="1" fillId="0" borderId="2" xfId="0" applyFont="1" applyBorder="1"/>
    <xf numFmtId="0" fontId="4" fillId="0" borderId="2" xfId="0" applyFont="1" applyBorder="1" applyAlignment="1">
      <alignment vertical="center" wrapText="1"/>
    </xf>
    <xf numFmtId="14" fontId="1" fillId="0" borderId="2" xfId="0" applyNumberFormat="1" applyFont="1" applyBorder="1"/>
    <xf numFmtId="0" fontId="3" fillId="0" borderId="2" xfId="0" applyFont="1" applyBorder="1" applyAlignment="1">
      <alignment textRotation="90" readingOrder="1"/>
    </xf>
    <xf numFmtId="0" fontId="2" fillId="0" borderId="2" xfId="0" applyFont="1" applyBorder="1" applyAlignment="1">
      <alignment textRotation="90"/>
    </xf>
    <xf numFmtId="164" fontId="1" fillId="0" borderId="2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EA04-5DD9-47F1-960A-AC4A73C8DCB7}">
  <dimension ref="A1:O175"/>
  <sheetViews>
    <sheetView tabSelected="1" workbookViewId="0">
      <selection activeCell="Q27" sqref="Q27"/>
    </sheetView>
  </sheetViews>
  <sheetFormatPr defaultRowHeight="14.4" x14ac:dyDescent="0.3"/>
  <cols>
    <col min="1" max="1" width="9.6640625" customWidth="1"/>
    <col min="2" max="4" width="5.6640625" style="1" customWidth="1"/>
    <col min="5" max="14" width="4.6640625" style="1" customWidth="1"/>
    <col min="15" max="15" width="5.6640625" style="1" customWidth="1"/>
  </cols>
  <sheetData>
    <row r="1" spans="1:15" ht="56.4" x14ac:dyDescent="0.3">
      <c r="A1" s="2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3">
      <c r="A2" s="4" t="s">
        <v>5</v>
      </c>
      <c r="B2" s="2">
        <f>uitslagen!$B$62</f>
        <v>3</v>
      </c>
      <c r="C2" s="2">
        <f>uitslagen!$B$64</f>
        <v>6</v>
      </c>
      <c r="D2" s="5">
        <f>uitslagen!$B$66</f>
        <v>50</v>
      </c>
      <c r="E2" s="6"/>
      <c r="F2" s="6"/>
      <c r="G2" s="6">
        <v>1</v>
      </c>
      <c r="H2" s="6"/>
      <c r="I2" s="6"/>
      <c r="J2" s="6"/>
      <c r="K2" s="6"/>
      <c r="L2" s="6"/>
      <c r="M2" s="6"/>
      <c r="N2" s="6"/>
      <c r="O2" s="6"/>
    </row>
    <row r="3" spans="1:15" x14ac:dyDescent="0.3">
      <c r="A3" s="4" t="s">
        <v>6</v>
      </c>
      <c r="B3" s="2">
        <f>uitslagen!$C$62</f>
        <v>6</v>
      </c>
      <c r="C3" s="2">
        <f>uitslagen!$C$64</f>
        <v>12</v>
      </c>
      <c r="D3" s="5">
        <f>uitslagen!$C$66</f>
        <v>50</v>
      </c>
      <c r="E3" s="6">
        <v>0</v>
      </c>
      <c r="F3" s="6">
        <v>1</v>
      </c>
      <c r="G3" s="6"/>
      <c r="H3" s="6"/>
      <c r="I3" s="6"/>
      <c r="J3" s="6"/>
      <c r="K3" s="6"/>
      <c r="L3" s="6"/>
      <c r="M3" s="6"/>
      <c r="N3" s="6"/>
      <c r="O3" s="6"/>
    </row>
    <row r="4" spans="1:15" x14ac:dyDescent="0.3">
      <c r="A4" s="4" t="s">
        <v>7</v>
      </c>
      <c r="B4" s="2">
        <f>uitslagen!$D$62</f>
        <v>4</v>
      </c>
      <c r="C4" s="2">
        <f>uitslagen!$D$64</f>
        <v>9</v>
      </c>
      <c r="D4" s="5">
        <f>uitslagen!$D$66</f>
        <v>44.444444444444443</v>
      </c>
      <c r="E4" s="6"/>
      <c r="F4" s="6"/>
      <c r="G4" s="6"/>
      <c r="H4" s="6"/>
      <c r="I4" s="6"/>
      <c r="J4" s="6">
        <v>0</v>
      </c>
      <c r="K4" s="6">
        <v>1</v>
      </c>
      <c r="L4" s="6"/>
      <c r="M4" s="6"/>
      <c r="N4" s="6"/>
      <c r="O4" s="6"/>
    </row>
    <row r="5" spans="1:15" x14ac:dyDescent="0.3">
      <c r="A5" s="4" t="s">
        <v>8</v>
      </c>
      <c r="B5" s="2">
        <f>uitslagen!$E$62</f>
        <v>4.5</v>
      </c>
      <c r="C5" s="2">
        <f>uitslagen!$E$64</f>
        <v>8</v>
      </c>
      <c r="D5" s="5">
        <f>uitslagen!$E$66</f>
        <v>56.25</v>
      </c>
      <c r="E5" s="6"/>
      <c r="F5" s="6"/>
      <c r="G5" s="6"/>
      <c r="H5" s="6"/>
      <c r="I5" s="6"/>
      <c r="J5" s="6"/>
      <c r="K5" s="6"/>
      <c r="L5" s="6">
        <v>1</v>
      </c>
      <c r="M5" s="6"/>
      <c r="N5" s="6"/>
      <c r="O5" s="6"/>
    </row>
    <row r="6" spans="1:15" x14ac:dyDescent="0.3">
      <c r="A6" s="4" t="s">
        <v>9</v>
      </c>
      <c r="B6" s="2">
        <f>uitslagen!$F$62</f>
        <v>1.5</v>
      </c>
      <c r="C6" s="2">
        <f>uitslagen!$F$64</f>
        <v>7</v>
      </c>
      <c r="D6" s="5">
        <f>uitslagen!$F$66</f>
        <v>21.428571428571427</v>
      </c>
      <c r="E6" s="6"/>
      <c r="F6" s="6"/>
      <c r="G6" s="6"/>
      <c r="H6" s="6"/>
      <c r="I6" s="6">
        <v>0.5</v>
      </c>
      <c r="J6" s="6"/>
      <c r="K6" s="6"/>
      <c r="L6" s="6"/>
      <c r="M6" s="6"/>
      <c r="N6" s="6"/>
      <c r="O6" s="6"/>
    </row>
    <row r="7" spans="1:15" x14ac:dyDescent="0.3">
      <c r="A7" s="4" t="s">
        <v>10</v>
      </c>
      <c r="B7" s="2">
        <f>uitslagen!$G$62</f>
        <v>3.5</v>
      </c>
      <c r="C7" s="2">
        <f>uitslagen!$G$64</f>
        <v>7</v>
      </c>
      <c r="D7" s="5">
        <f>uitslagen!$G$66</f>
        <v>50</v>
      </c>
      <c r="E7" s="6"/>
      <c r="F7" s="6"/>
      <c r="G7" s="6"/>
      <c r="H7" s="6">
        <v>0.5</v>
      </c>
      <c r="I7" s="6"/>
      <c r="J7" s="6"/>
      <c r="K7" s="6"/>
      <c r="L7" s="6"/>
      <c r="M7" s="6"/>
      <c r="N7" s="6"/>
      <c r="O7" s="6"/>
    </row>
    <row r="8" spans="1:15" x14ac:dyDescent="0.3">
      <c r="A8" s="4" t="s">
        <v>11</v>
      </c>
      <c r="B8" s="2">
        <f>uitslagen!$H$62</f>
        <v>4.5</v>
      </c>
      <c r="C8" s="2">
        <f>uitslagen!$H$64</f>
        <v>6</v>
      </c>
      <c r="D8" s="5">
        <f>uitslagen!$H$66</f>
        <v>75</v>
      </c>
      <c r="E8" s="6"/>
      <c r="F8" s="6"/>
      <c r="G8" s="6"/>
      <c r="H8" s="6">
        <v>0.5</v>
      </c>
      <c r="I8" s="6"/>
      <c r="J8" s="6"/>
      <c r="K8" s="6"/>
      <c r="L8" s="6"/>
      <c r="M8" s="6"/>
      <c r="N8" s="6"/>
      <c r="O8" s="6"/>
    </row>
    <row r="9" spans="1:15" x14ac:dyDescent="0.3">
      <c r="A9" s="4" t="s">
        <v>12</v>
      </c>
      <c r="B9" s="2">
        <f>uitslagen!$I$62</f>
        <v>3.5</v>
      </c>
      <c r="C9" s="2">
        <f>uitslagen!$I$64</f>
        <v>8</v>
      </c>
      <c r="D9" s="5">
        <f>uitslagen!$I$66</f>
        <v>43.75</v>
      </c>
      <c r="E9" s="6"/>
      <c r="F9" s="6"/>
      <c r="G9" s="6"/>
      <c r="H9" s="6"/>
      <c r="I9" s="6"/>
      <c r="J9" s="6"/>
      <c r="K9" s="6"/>
      <c r="L9" s="6"/>
      <c r="M9" s="6">
        <v>1</v>
      </c>
      <c r="N9" s="6"/>
      <c r="O9" s="6" t="s">
        <v>22</v>
      </c>
    </row>
    <row r="10" spans="1:15" x14ac:dyDescent="0.3">
      <c r="A10" s="4" t="s">
        <v>13</v>
      </c>
      <c r="B10" s="2">
        <f>uitslagen!$J$62</f>
        <v>6</v>
      </c>
      <c r="C10" s="2">
        <f>uitslagen!$J$64</f>
        <v>6</v>
      </c>
      <c r="D10" s="5">
        <f>uitslagen!$J$66</f>
        <v>100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3">
      <c r="A11" s="4" t="s">
        <v>14</v>
      </c>
      <c r="B11" s="2">
        <f>uitslagen!$K$62</f>
        <v>3.5</v>
      </c>
      <c r="C11" s="2">
        <f>uitslagen!$K$64</f>
        <v>8</v>
      </c>
      <c r="D11" s="5">
        <f>uitslagen!$K$66</f>
        <v>43.75</v>
      </c>
      <c r="E11" s="6"/>
      <c r="F11" s="6"/>
      <c r="G11" s="6"/>
      <c r="H11" s="6"/>
      <c r="I11" s="6">
        <v>0.5</v>
      </c>
      <c r="J11" s="6"/>
      <c r="K11" s="6"/>
      <c r="L11" s="6"/>
      <c r="M11" s="6"/>
      <c r="N11" s="6"/>
      <c r="O11" s="6"/>
    </row>
    <row r="12" spans="1:15" x14ac:dyDescent="0.3">
      <c r="A12" s="7" t="s">
        <v>15</v>
      </c>
      <c r="B12" s="2">
        <f>uitslagen!$L$62</f>
        <v>9</v>
      </c>
      <c r="C12" s="2">
        <f>uitslagen!$L$64</f>
        <v>12</v>
      </c>
      <c r="D12" s="5">
        <f>uitslagen!$L$66</f>
        <v>75</v>
      </c>
      <c r="E12" s="6"/>
      <c r="F12" s="6"/>
      <c r="G12" s="6"/>
      <c r="H12" s="6"/>
      <c r="I12" s="6"/>
      <c r="J12" s="6">
        <v>1</v>
      </c>
      <c r="K12" s="6">
        <v>0</v>
      </c>
      <c r="L12" s="6"/>
      <c r="M12" s="6"/>
      <c r="N12" s="6"/>
      <c r="O12" s="6"/>
    </row>
    <row r="13" spans="1:15" x14ac:dyDescent="0.3">
      <c r="A13" s="7" t="s">
        <v>16</v>
      </c>
      <c r="B13" s="2">
        <f>uitslagen!$M$62</f>
        <v>2</v>
      </c>
      <c r="C13" s="2">
        <f>uitslagen!$M$64</f>
        <v>6</v>
      </c>
      <c r="D13" s="5">
        <f>uitslagen!$M$66</f>
        <v>33.333333333333329</v>
      </c>
      <c r="E13" s="6"/>
      <c r="F13" s="6"/>
      <c r="G13" s="6">
        <v>0</v>
      </c>
      <c r="H13" s="6"/>
      <c r="I13" s="6"/>
      <c r="J13" s="6"/>
      <c r="K13" s="6"/>
      <c r="L13" s="6"/>
      <c r="M13" s="6"/>
      <c r="N13" s="6"/>
      <c r="O13" s="6"/>
    </row>
    <row r="14" spans="1:15" x14ac:dyDescent="0.3">
      <c r="A14" s="4" t="s">
        <v>17</v>
      </c>
      <c r="B14" s="2">
        <f>uitslagen!$N$62</f>
        <v>1</v>
      </c>
      <c r="C14" s="2">
        <f>uitslagen!$N$64</f>
        <v>4</v>
      </c>
      <c r="D14" s="2">
        <f>uitslagen!$N$66</f>
        <v>25</v>
      </c>
      <c r="E14" s="6"/>
      <c r="F14" s="6"/>
      <c r="G14" s="6"/>
      <c r="H14" s="6"/>
      <c r="I14" s="6"/>
      <c r="J14" s="6"/>
      <c r="K14" s="6"/>
      <c r="L14" s="6">
        <v>0</v>
      </c>
      <c r="M14" s="6"/>
      <c r="N14" s="6"/>
      <c r="O14" s="6"/>
    </row>
    <row r="15" spans="1:15" x14ac:dyDescent="0.3">
      <c r="A15" s="2" t="s">
        <v>18</v>
      </c>
      <c r="B15" s="2">
        <f>uitslagen!$O$62</f>
        <v>3</v>
      </c>
      <c r="C15" s="2">
        <f>uitslagen!$O$64</f>
        <v>5</v>
      </c>
      <c r="D15" s="2">
        <f>uitslagen!$O$66</f>
        <v>60</v>
      </c>
      <c r="E15" s="6">
        <v>1</v>
      </c>
      <c r="F15" s="6">
        <v>0</v>
      </c>
      <c r="G15" s="6"/>
      <c r="H15" s="6"/>
      <c r="I15" s="6"/>
      <c r="J15" s="6"/>
      <c r="K15" s="6"/>
      <c r="L15" s="6"/>
      <c r="M15" s="6"/>
      <c r="N15" s="2"/>
      <c r="O15" s="2"/>
    </row>
    <row r="16" spans="1:15" x14ac:dyDescent="0.3">
      <c r="A16" s="2" t="s">
        <v>19</v>
      </c>
      <c r="B16" s="2">
        <f>uitslagen!$P$62</f>
        <v>1</v>
      </c>
      <c r="C16" s="2">
        <f>uitslagen!$P$64</f>
        <v>2</v>
      </c>
      <c r="D16" s="2">
        <f>uitslagen!$P$66</f>
        <v>50</v>
      </c>
      <c r="E16" s="6"/>
      <c r="F16" s="6"/>
      <c r="G16" s="6"/>
      <c r="H16" s="6"/>
      <c r="I16" s="6"/>
      <c r="J16" s="6"/>
      <c r="K16" s="6"/>
      <c r="L16" s="6"/>
      <c r="M16" s="6"/>
      <c r="N16" s="2"/>
      <c r="O16" s="2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  <row r="30" customFormat="1" x14ac:dyDescent="0.3"/>
    <row r="31" customFormat="1" x14ac:dyDescent="0.3"/>
    <row r="32" customFormat="1" x14ac:dyDescent="0.3"/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R79"/>
  <sheetViews>
    <sheetView zoomScale="148" zoomScaleNormal="148" workbookViewId="0">
      <selection activeCell="V16" sqref="V16"/>
    </sheetView>
  </sheetViews>
  <sheetFormatPr defaultColWidth="9.109375" defaultRowHeight="12.75" customHeight="1" x14ac:dyDescent="0.3"/>
  <cols>
    <col min="1" max="1" width="12.33203125" style="8" customWidth="1"/>
    <col min="2" max="2" width="8" style="6" customWidth="1"/>
    <col min="3" max="4" width="7" style="6" customWidth="1"/>
    <col min="5" max="5" width="5.44140625" style="6" customWidth="1"/>
    <col min="6" max="8" width="5.6640625" style="6" customWidth="1"/>
    <col min="9" max="9" width="7.33203125" style="6" customWidth="1"/>
    <col min="10" max="29" width="5.6640625" style="6" customWidth="1"/>
    <col min="30" max="16384" width="9.109375" style="6"/>
  </cols>
  <sheetData>
    <row r="1" spans="1:18" ht="60" customHeight="1" x14ac:dyDescent="0.3">
      <c r="A1" s="8" t="s">
        <v>20</v>
      </c>
      <c r="B1" s="9" t="s">
        <v>5</v>
      </c>
      <c r="C1" s="9" t="s">
        <v>6</v>
      </c>
      <c r="D1" s="9" t="s">
        <v>7</v>
      </c>
      <c r="E1" s="9" t="s">
        <v>8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13</v>
      </c>
      <c r="K1" s="9" t="s">
        <v>14</v>
      </c>
      <c r="L1" s="10" t="s">
        <v>15</v>
      </c>
      <c r="M1" s="3" t="s">
        <v>16</v>
      </c>
      <c r="N1" s="3" t="s">
        <v>17</v>
      </c>
      <c r="O1" s="3" t="s">
        <v>18</v>
      </c>
      <c r="P1" s="3" t="s">
        <v>19</v>
      </c>
      <c r="Q1" s="6" t="s">
        <v>21</v>
      </c>
    </row>
    <row r="2" spans="1:18" ht="9.9" customHeight="1" x14ac:dyDescent="0.3">
      <c r="A2" s="8">
        <v>45692</v>
      </c>
      <c r="B2" s="6">
        <v>0</v>
      </c>
      <c r="I2" s="6">
        <v>1</v>
      </c>
      <c r="Q2" s="6">
        <f t="shared" ref="Q2:Q59" si="0">SUM(B2:P2)</f>
        <v>1</v>
      </c>
    </row>
    <row r="3" spans="1:18" ht="9.9" customHeight="1" x14ac:dyDescent="0.3">
      <c r="C3" s="6">
        <v>0</v>
      </c>
      <c r="J3" s="6">
        <v>1</v>
      </c>
      <c r="Q3" s="6">
        <f t="shared" si="0"/>
        <v>1</v>
      </c>
    </row>
    <row r="4" spans="1:18" ht="9.9" customHeight="1" x14ac:dyDescent="0.3">
      <c r="D4" s="6">
        <v>1</v>
      </c>
      <c r="K4" s="6">
        <v>0</v>
      </c>
      <c r="Q4" s="6">
        <f t="shared" si="0"/>
        <v>1</v>
      </c>
    </row>
    <row r="5" spans="1:18" ht="9.9" customHeight="1" x14ac:dyDescent="0.3">
      <c r="E5" s="6">
        <v>1</v>
      </c>
      <c r="H5" s="6">
        <v>0</v>
      </c>
      <c r="Q5" s="6">
        <f t="shared" si="0"/>
        <v>1</v>
      </c>
    </row>
    <row r="6" spans="1:18" ht="9.9" customHeight="1" x14ac:dyDescent="0.3">
      <c r="F6" s="6">
        <v>0</v>
      </c>
      <c r="G6" s="6">
        <v>1</v>
      </c>
      <c r="Q6" s="6">
        <f t="shared" si="0"/>
        <v>1</v>
      </c>
    </row>
    <row r="7" spans="1:18" ht="9.9" customHeight="1" x14ac:dyDescent="0.3">
      <c r="C7" s="6">
        <v>0</v>
      </c>
      <c r="J7" s="6">
        <v>1</v>
      </c>
      <c r="Q7" s="6">
        <f t="shared" si="0"/>
        <v>1</v>
      </c>
    </row>
    <row r="8" spans="1:18" ht="9.9" customHeight="1" x14ac:dyDescent="0.3">
      <c r="A8" s="8">
        <v>45699</v>
      </c>
      <c r="B8" s="6">
        <v>1</v>
      </c>
      <c r="F8" s="6">
        <v>0</v>
      </c>
      <c r="Q8" s="6">
        <f t="shared" si="0"/>
        <v>1</v>
      </c>
    </row>
    <row r="9" spans="1:18" ht="9.9" customHeight="1" x14ac:dyDescent="0.3">
      <c r="I9" s="6">
        <v>0</v>
      </c>
      <c r="K9" s="6">
        <v>1</v>
      </c>
      <c r="Q9" s="6">
        <f t="shared" si="0"/>
        <v>1</v>
      </c>
    </row>
    <row r="10" spans="1:18" ht="9" customHeight="1" x14ac:dyDescent="0.3">
      <c r="C10" s="6">
        <v>0</v>
      </c>
      <c r="L10" s="6">
        <v>1</v>
      </c>
      <c r="Q10" s="6">
        <f t="shared" si="0"/>
        <v>1</v>
      </c>
    </row>
    <row r="11" spans="1:18" ht="9" customHeight="1" x14ac:dyDescent="0.3">
      <c r="C11" s="6">
        <v>0</v>
      </c>
      <c r="L11" s="6">
        <v>1</v>
      </c>
      <c r="Q11" s="6">
        <f t="shared" si="0"/>
        <v>1</v>
      </c>
    </row>
    <row r="12" spans="1:18" ht="9" customHeight="1" x14ac:dyDescent="0.3">
      <c r="K12" s="6">
        <v>1</v>
      </c>
      <c r="M12" s="6">
        <v>0</v>
      </c>
      <c r="Q12" s="6">
        <f t="shared" si="0"/>
        <v>1</v>
      </c>
    </row>
    <row r="13" spans="1:18" ht="9" customHeight="1" x14ac:dyDescent="0.3">
      <c r="D13" s="6">
        <v>0</v>
      </c>
      <c r="J13" s="6">
        <v>1</v>
      </c>
      <c r="Q13" s="6">
        <f t="shared" si="0"/>
        <v>1</v>
      </c>
    </row>
    <row r="14" spans="1:18" ht="9.9" customHeight="1" x14ac:dyDescent="0.3">
      <c r="D14" s="6">
        <v>0</v>
      </c>
      <c r="J14" s="6">
        <v>1</v>
      </c>
      <c r="Q14" s="6">
        <f t="shared" si="0"/>
        <v>1</v>
      </c>
    </row>
    <row r="15" spans="1:18" ht="9.75" customHeight="1" x14ac:dyDescent="0.3">
      <c r="E15" s="6">
        <v>1</v>
      </c>
      <c r="Q15" s="6">
        <f t="shared" si="0"/>
        <v>1</v>
      </c>
      <c r="R15" s="6" t="s">
        <v>22</v>
      </c>
    </row>
    <row r="16" spans="1:18" ht="9.75" customHeight="1" x14ac:dyDescent="0.3">
      <c r="A16" s="8">
        <v>45706</v>
      </c>
      <c r="C16" s="6">
        <v>1</v>
      </c>
      <c r="I16" s="6">
        <v>0</v>
      </c>
      <c r="Q16" s="6">
        <f t="shared" si="0"/>
        <v>1</v>
      </c>
    </row>
    <row r="17" spans="1:18" ht="9.75" customHeight="1" x14ac:dyDescent="0.3">
      <c r="C17" s="6">
        <v>1</v>
      </c>
      <c r="I17" s="6">
        <v>0</v>
      </c>
      <c r="Q17" s="6">
        <f t="shared" si="0"/>
        <v>1</v>
      </c>
    </row>
    <row r="18" spans="1:18" ht="9.75" customHeight="1" x14ac:dyDescent="0.3">
      <c r="J18" s="6">
        <v>1</v>
      </c>
      <c r="L18" s="6">
        <v>0</v>
      </c>
      <c r="Q18" s="6">
        <f t="shared" si="0"/>
        <v>1</v>
      </c>
    </row>
    <row r="19" spans="1:18" ht="9.75" customHeight="1" x14ac:dyDescent="0.3">
      <c r="J19" s="6">
        <v>1</v>
      </c>
      <c r="L19" s="6">
        <v>0</v>
      </c>
      <c r="Q19" s="6">
        <f t="shared" si="0"/>
        <v>1</v>
      </c>
    </row>
    <row r="20" spans="1:18" ht="9.9" customHeight="1" x14ac:dyDescent="0.3">
      <c r="D20" s="6">
        <v>0</v>
      </c>
      <c r="G20" s="6">
        <v>1</v>
      </c>
      <c r="Q20" s="6">
        <f t="shared" si="0"/>
        <v>1</v>
      </c>
    </row>
    <row r="21" spans="1:18" ht="9.9" customHeight="1" x14ac:dyDescent="0.3">
      <c r="F21" s="6">
        <v>0</v>
      </c>
      <c r="H21" s="6">
        <v>1</v>
      </c>
      <c r="Q21" s="6">
        <f t="shared" si="0"/>
        <v>1</v>
      </c>
    </row>
    <row r="22" spans="1:18" ht="9.9" customHeight="1" x14ac:dyDescent="0.3">
      <c r="E22" s="6">
        <v>1</v>
      </c>
      <c r="M22" s="6">
        <v>1</v>
      </c>
      <c r="Q22" s="6">
        <f t="shared" si="0"/>
        <v>2</v>
      </c>
    </row>
    <row r="23" spans="1:18" ht="9.9" customHeight="1" x14ac:dyDescent="0.3">
      <c r="K23" s="6">
        <v>0</v>
      </c>
      <c r="O23" s="6">
        <v>1</v>
      </c>
      <c r="Q23" s="6">
        <f t="shared" si="0"/>
        <v>1</v>
      </c>
    </row>
    <row r="24" spans="1:18" ht="9.9" customHeight="1" x14ac:dyDescent="0.3">
      <c r="A24" s="8">
        <v>45720</v>
      </c>
      <c r="I24" s="6">
        <v>1</v>
      </c>
      <c r="N24" s="6">
        <v>0</v>
      </c>
      <c r="Q24" s="6">
        <f t="shared" si="0"/>
        <v>1</v>
      </c>
    </row>
    <row r="25" spans="1:18" ht="9.9" customHeight="1" x14ac:dyDescent="0.3">
      <c r="C25" s="6">
        <v>1</v>
      </c>
      <c r="M25" s="6">
        <v>0</v>
      </c>
      <c r="Q25" s="6">
        <f t="shared" si="0"/>
        <v>1</v>
      </c>
    </row>
    <row r="26" spans="1:18" ht="9.9" customHeight="1" x14ac:dyDescent="0.3">
      <c r="C26" s="6">
        <v>1</v>
      </c>
      <c r="M26" s="6">
        <v>0</v>
      </c>
      <c r="Q26" s="6">
        <f t="shared" si="0"/>
        <v>1</v>
      </c>
    </row>
    <row r="27" spans="1:18" ht="9.9" customHeight="1" x14ac:dyDescent="0.3">
      <c r="G27" s="6">
        <v>0</v>
      </c>
      <c r="L27" s="6">
        <v>1</v>
      </c>
      <c r="Q27" s="6">
        <f t="shared" si="0"/>
        <v>1</v>
      </c>
    </row>
    <row r="28" spans="1:18" ht="9.9" customHeight="1" x14ac:dyDescent="0.3">
      <c r="G28" s="6">
        <v>0</v>
      </c>
      <c r="L28" s="6">
        <v>1</v>
      </c>
      <c r="Q28" s="6">
        <f t="shared" si="0"/>
        <v>1</v>
      </c>
    </row>
    <row r="29" spans="1:18" ht="9.9" customHeight="1" x14ac:dyDescent="0.3">
      <c r="E29" s="6">
        <v>0</v>
      </c>
      <c r="O29" s="6">
        <v>1</v>
      </c>
      <c r="Q29" s="6">
        <f t="shared" si="0"/>
        <v>1</v>
      </c>
    </row>
    <row r="30" spans="1:18" ht="9.9" customHeight="1" x14ac:dyDescent="0.3">
      <c r="B30" s="6">
        <v>1</v>
      </c>
      <c r="D30" s="6">
        <v>0</v>
      </c>
      <c r="Q30" s="6">
        <f t="shared" si="0"/>
        <v>1</v>
      </c>
    </row>
    <row r="31" spans="1:18" ht="9.9" customHeight="1" x14ac:dyDescent="0.3">
      <c r="H31" s="6">
        <v>1</v>
      </c>
      <c r="K31" s="6">
        <v>0</v>
      </c>
      <c r="Q31" s="6">
        <f t="shared" si="0"/>
        <v>1</v>
      </c>
    </row>
    <row r="32" spans="1:18" ht="9.9" customHeight="1" x14ac:dyDescent="0.3">
      <c r="F32" s="6">
        <v>1</v>
      </c>
      <c r="Q32" s="6">
        <f t="shared" si="0"/>
        <v>1</v>
      </c>
      <c r="R32" s="6" t="s">
        <v>22</v>
      </c>
    </row>
    <row r="33" spans="1:18" ht="10.5" customHeight="1" x14ac:dyDescent="0.3">
      <c r="A33" s="8">
        <v>45727</v>
      </c>
      <c r="F33" s="6">
        <v>0</v>
      </c>
      <c r="H33" s="6">
        <v>1</v>
      </c>
      <c r="Q33" s="6">
        <f t="shared" si="0"/>
        <v>1</v>
      </c>
    </row>
    <row r="34" spans="1:18" ht="9.9" customHeight="1" x14ac:dyDescent="0.3">
      <c r="C34" s="6">
        <v>1</v>
      </c>
      <c r="G34" s="6">
        <v>0</v>
      </c>
      <c r="Q34" s="6">
        <f t="shared" si="0"/>
        <v>1</v>
      </c>
    </row>
    <row r="35" spans="1:18" ht="9.9" customHeight="1" x14ac:dyDescent="0.3">
      <c r="E35" s="6">
        <v>0.5</v>
      </c>
      <c r="K35" s="6">
        <v>0.5</v>
      </c>
      <c r="Q35" s="6">
        <f t="shared" si="0"/>
        <v>1</v>
      </c>
    </row>
    <row r="36" spans="1:18" ht="9.9" customHeight="1" x14ac:dyDescent="0.3">
      <c r="N36" s="6">
        <v>0</v>
      </c>
      <c r="P36" s="6">
        <v>1</v>
      </c>
      <c r="Q36" s="6">
        <f t="shared" si="0"/>
        <v>1</v>
      </c>
    </row>
    <row r="37" spans="1:18" ht="9.9" customHeight="1" x14ac:dyDescent="0.3">
      <c r="D37" s="6">
        <v>1</v>
      </c>
      <c r="I37" s="6">
        <v>0</v>
      </c>
      <c r="Q37" s="6">
        <f t="shared" si="0"/>
        <v>1</v>
      </c>
    </row>
    <row r="38" spans="1:18" ht="9.9" customHeight="1" x14ac:dyDescent="0.3">
      <c r="B38" s="6">
        <v>0</v>
      </c>
      <c r="L38" s="6">
        <v>1</v>
      </c>
      <c r="Q38" s="6">
        <f t="shared" si="0"/>
        <v>1</v>
      </c>
    </row>
    <row r="39" spans="1:18" ht="9.75" customHeight="1" x14ac:dyDescent="0.3">
      <c r="B39" s="6">
        <v>0</v>
      </c>
      <c r="L39" s="6">
        <v>1</v>
      </c>
      <c r="Q39" s="6">
        <f t="shared" si="0"/>
        <v>1</v>
      </c>
    </row>
    <row r="40" spans="1:18" ht="9.75" customHeight="1" x14ac:dyDescent="0.3">
      <c r="A40" s="8">
        <v>45734</v>
      </c>
      <c r="E40" s="6">
        <v>0</v>
      </c>
      <c r="L40" s="6">
        <v>1</v>
      </c>
      <c r="Q40" s="6">
        <f t="shared" si="0"/>
        <v>1</v>
      </c>
    </row>
    <row r="41" spans="1:18" ht="9.75" customHeight="1" x14ac:dyDescent="0.3">
      <c r="E41" s="6">
        <v>0</v>
      </c>
      <c r="L41" s="6">
        <v>1</v>
      </c>
      <c r="Q41" s="6">
        <f t="shared" si="0"/>
        <v>1</v>
      </c>
    </row>
    <row r="42" spans="1:18" ht="9.75" customHeight="1" x14ac:dyDescent="0.3">
      <c r="F42" s="6">
        <v>0</v>
      </c>
      <c r="N42" s="6">
        <v>1</v>
      </c>
      <c r="Q42" s="6">
        <f t="shared" si="0"/>
        <v>1</v>
      </c>
    </row>
    <row r="43" spans="1:18" ht="9.75" customHeight="1" x14ac:dyDescent="0.3">
      <c r="C43" s="6">
        <v>0</v>
      </c>
      <c r="H43" s="6">
        <v>1</v>
      </c>
      <c r="Q43" s="6">
        <f t="shared" si="0"/>
        <v>1</v>
      </c>
    </row>
    <row r="44" spans="1:18" ht="9.75" customHeight="1" x14ac:dyDescent="0.3">
      <c r="M44" s="6">
        <v>1</v>
      </c>
      <c r="P44" s="6">
        <v>0</v>
      </c>
      <c r="Q44" s="6">
        <f t="shared" si="0"/>
        <v>1</v>
      </c>
    </row>
    <row r="45" spans="1:18" ht="9.9" customHeight="1" x14ac:dyDescent="0.3">
      <c r="I45" s="6">
        <v>0.5</v>
      </c>
      <c r="K45" s="6">
        <v>0.5</v>
      </c>
      <c r="Q45" s="6">
        <f t="shared" si="0"/>
        <v>1</v>
      </c>
    </row>
    <row r="46" spans="1:18" ht="9.9" customHeight="1" x14ac:dyDescent="0.3">
      <c r="D46" s="6">
        <v>1</v>
      </c>
      <c r="O46" s="6">
        <v>0</v>
      </c>
      <c r="Q46" s="6">
        <f t="shared" si="0"/>
        <v>1</v>
      </c>
    </row>
    <row r="47" spans="1:18" ht="9.9" customHeight="1" x14ac:dyDescent="0.3">
      <c r="G47" s="6">
        <v>1</v>
      </c>
      <c r="Q47" s="6">
        <f t="shared" si="0"/>
        <v>1</v>
      </c>
      <c r="R47" s="6" t="s">
        <v>22</v>
      </c>
    </row>
    <row r="48" spans="1:18" ht="9.9" customHeight="1" x14ac:dyDescent="0.3">
      <c r="A48" s="8">
        <v>45741</v>
      </c>
      <c r="C48" s="6">
        <v>0</v>
      </c>
      <c r="O48" s="6">
        <v>1</v>
      </c>
      <c r="Q48" s="6">
        <f t="shared" si="0"/>
        <v>1</v>
      </c>
    </row>
    <row r="49" spans="1:18" ht="9.9" customHeight="1" x14ac:dyDescent="0.3">
      <c r="C49" s="6">
        <v>1</v>
      </c>
      <c r="O49" s="6">
        <v>0</v>
      </c>
      <c r="Q49" s="6">
        <f t="shared" si="0"/>
        <v>1</v>
      </c>
    </row>
    <row r="50" spans="1:18" ht="9.9" customHeight="1" x14ac:dyDescent="0.3">
      <c r="B50" s="6">
        <v>1</v>
      </c>
      <c r="M50" s="6">
        <v>0</v>
      </c>
      <c r="Q50" s="6">
        <f t="shared" si="0"/>
        <v>1</v>
      </c>
    </row>
    <row r="51" spans="1:18" ht="9.9" customHeight="1" x14ac:dyDescent="0.3">
      <c r="G51" s="6">
        <v>0.5</v>
      </c>
      <c r="H51" s="6">
        <v>0.5</v>
      </c>
      <c r="Q51" s="6">
        <f t="shared" si="0"/>
        <v>1</v>
      </c>
    </row>
    <row r="52" spans="1:18" ht="9.9" customHeight="1" x14ac:dyDescent="0.3">
      <c r="F52" s="6">
        <v>0.5</v>
      </c>
      <c r="K52" s="6">
        <v>0.5</v>
      </c>
      <c r="Q52" s="6">
        <f t="shared" si="0"/>
        <v>1</v>
      </c>
    </row>
    <row r="53" spans="1:18" ht="9.9" customHeight="1" x14ac:dyDescent="0.3">
      <c r="D53" s="6">
        <v>0</v>
      </c>
      <c r="L53" s="6">
        <v>1</v>
      </c>
      <c r="Q53" s="6">
        <f t="shared" si="0"/>
        <v>1</v>
      </c>
    </row>
    <row r="54" spans="1:18" ht="9.9" customHeight="1" x14ac:dyDescent="0.3">
      <c r="D54" s="6">
        <v>1</v>
      </c>
      <c r="L54" s="6">
        <v>0</v>
      </c>
      <c r="Q54" s="6">
        <f t="shared" si="0"/>
        <v>1</v>
      </c>
    </row>
    <row r="55" spans="1:18" ht="9.9" customHeight="1" x14ac:dyDescent="0.3">
      <c r="E55" s="6">
        <v>1</v>
      </c>
      <c r="N55" s="6">
        <v>0</v>
      </c>
      <c r="Q55" s="6">
        <f t="shared" si="0"/>
        <v>1</v>
      </c>
    </row>
    <row r="56" spans="1:18" ht="9.9" customHeight="1" x14ac:dyDescent="0.3">
      <c r="I56" s="6">
        <v>1</v>
      </c>
      <c r="Q56" s="6">
        <f t="shared" si="0"/>
        <v>1</v>
      </c>
      <c r="R56" s="6" t="s">
        <v>22</v>
      </c>
    </row>
    <row r="57" spans="1:18" ht="9.9" customHeight="1" x14ac:dyDescent="0.3">
      <c r="Q57" s="6">
        <f t="shared" si="0"/>
        <v>0</v>
      </c>
    </row>
    <row r="58" spans="1:18" ht="9.9" customHeight="1" x14ac:dyDescent="0.3">
      <c r="Q58" s="6">
        <f t="shared" si="0"/>
        <v>0</v>
      </c>
    </row>
    <row r="59" spans="1:18" ht="9.9" customHeight="1" x14ac:dyDescent="0.3">
      <c r="Q59" s="6">
        <f t="shared" si="0"/>
        <v>0</v>
      </c>
    </row>
    <row r="60" spans="1:18" ht="50.1" customHeight="1" x14ac:dyDescent="0.3">
      <c r="A60" s="8" t="s">
        <v>0</v>
      </c>
      <c r="B60" s="9" t="s">
        <v>5</v>
      </c>
      <c r="C60" s="9" t="s">
        <v>6</v>
      </c>
      <c r="D60" s="9" t="s">
        <v>7</v>
      </c>
      <c r="E60" s="9" t="s">
        <v>8</v>
      </c>
      <c r="F60" s="9" t="s">
        <v>9</v>
      </c>
      <c r="G60" s="9" t="s">
        <v>10</v>
      </c>
      <c r="H60" s="9" t="s">
        <v>11</v>
      </c>
      <c r="I60" s="9" t="s">
        <v>12</v>
      </c>
      <c r="J60" s="9" t="s">
        <v>13</v>
      </c>
      <c r="K60" s="9" t="s">
        <v>14</v>
      </c>
      <c r="L60" s="10" t="s">
        <v>15</v>
      </c>
      <c r="M60" s="3" t="s">
        <v>16</v>
      </c>
      <c r="N60" s="3" t="s">
        <v>17</v>
      </c>
      <c r="O60" s="3" t="s">
        <v>18</v>
      </c>
      <c r="P60" s="3" t="s">
        <v>19</v>
      </c>
      <c r="R60" s="6">
        <f>SUM(Q2:Q59)</f>
        <v>56</v>
      </c>
    </row>
    <row r="61" spans="1:18" ht="9.9" customHeight="1" x14ac:dyDescent="0.3"/>
    <row r="62" spans="1:18" ht="9.9" customHeight="1" x14ac:dyDescent="0.3">
      <c r="A62" s="8" t="s">
        <v>23</v>
      </c>
      <c r="B62" s="6">
        <f>SUM(B2:B59)</f>
        <v>3</v>
      </c>
      <c r="C62" s="6">
        <f t="shared" ref="C62:P62" si="1">SUM(C2:C59)</f>
        <v>6</v>
      </c>
      <c r="D62" s="6">
        <f t="shared" si="1"/>
        <v>4</v>
      </c>
      <c r="E62" s="6">
        <f t="shared" si="1"/>
        <v>4.5</v>
      </c>
      <c r="F62" s="6">
        <f t="shared" si="1"/>
        <v>1.5</v>
      </c>
      <c r="G62" s="6">
        <f t="shared" si="1"/>
        <v>3.5</v>
      </c>
      <c r="H62" s="6">
        <f t="shared" si="1"/>
        <v>4.5</v>
      </c>
      <c r="I62" s="6">
        <f t="shared" si="1"/>
        <v>3.5</v>
      </c>
      <c r="J62" s="6">
        <f t="shared" si="1"/>
        <v>6</v>
      </c>
      <c r="K62" s="6">
        <f t="shared" si="1"/>
        <v>3.5</v>
      </c>
      <c r="L62" s="6">
        <f t="shared" si="1"/>
        <v>9</v>
      </c>
      <c r="M62" s="6">
        <f t="shared" si="1"/>
        <v>2</v>
      </c>
      <c r="N62" s="6">
        <f t="shared" si="1"/>
        <v>1</v>
      </c>
      <c r="O62" s="6">
        <f t="shared" si="1"/>
        <v>3</v>
      </c>
      <c r="P62" s="6">
        <f t="shared" si="1"/>
        <v>1</v>
      </c>
    </row>
    <row r="63" spans="1:18" ht="9.9" customHeight="1" x14ac:dyDescent="0.3"/>
    <row r="64" spans="1:18" ht="9.9" customHeight="1" x14ac:dyDescent="0.3">
      <c r="A64" s="8" t="s">
        <v>24</v>
      </c>
      <c r="B64" s="6">
        <f>COUNTA(B2:B59)</f>
        <v>6</v>
      </c>
      <c r="C64" s="6">
        <f t="shared" ref="C64:P64" si="2">COUNTA(C2:C59)</f>
        <v>12</v>
      </c>
      <c r="D64" s="6">
        <f t="shared" si="2"/>
        <v>9</v>
      </c>
      <c r="E64" s="6">
        <f t="shared" si="2"/>
        <v>8</v>
      </c>
      <c r="F64" s="6">
        <f t="shared" si="2"/>
        <v>7</v>
      </c>
      <c r="G64" s="6">
        <f t="shared" si="2"/>
        <v>7</v>
      </c>
      <c r="H64" s="6">
        <f t="shared" si="2"/>
        <v>6</v>
      </c>
      <c r="I64" s="6">
        <f t="shared" si="2"/>
        <v>8</v>
      </c>
      <c r="J64" s="6">
        <f t="shared" si="2"/>
        <v>6</v>
      </c>
      <c r="K64" s="6">
        <f t="shared" si="2"/>
        <v>8</v>
      </c>
      <c r="L64" s="6">
        <f t="shared" si="2"/>
        <v>12</v>
      </c>
      <c r="M64" s="6">
        <f t="shared" si="2"/>
        <v>6</v>
      </c>
      <c r="N64" s="6">
        <f t="shared" si="2"/>
        <v>4</v>
      </c>
      <c r="O64" s="6">
        <f t="shared" si="2"/>
        <v>5</v>
      </c>
      <c r="P64" s="6">
        <f t="shared" si="2"/>
        <v>2</v>
      </c>
    </row>
    <row r="65" spans="1:16" ht="9.9" customHeight="1" x14ac:dyDescent="0.3"/>
    <row r="66" spans="1:16" ht="9.9" customHeight="1" x14ac:dyDescent="0.3">
      <c r="A66" s="8" t="s">
        <v>25</v>
      </c>
      <c r="B66" s="11">
        <f>B62/COUNTA(B2:B59)*100</f>
        <v>50</v>
      </c>
      <c r="C66" s="11">
        <f t="shared" ref="C66:P66" si="3">C62/COUNTA(C2:C59)*100</f>
        <v>50</v>
      </c>
      <c r="D66" s="11">
        <f t="shared" si="3"/>
        <v>44.444444444444443</v>
      </c>
      <c r="E66" s="11">
        <f t="shared" si="3"/>
        <v>56.25</v>
      </c>
      <c r="F66" s="11">
        <f t="shared" si="3"/>
        <v>21.428571428571427</v>
      </c>
      <c r="G66" s="11">
        <f t="shared" si="3"/>
        <v>50</v>
      </c>
      <c r="H66" s="11">
        <f t="shared" si="3"/>
        <v>75</v>
      </c>
      <c r="I66" s="11">
        <f t="shared" si="3"/>
        <v>43.75</v>
      </c>
      <c r="J66" s="11">
        <f t="shared" si="3"/>
        <v>100</v>
      </c>
      <c r="K66" s="11">
        <f t="shared" si="3"/>
        <v>43.75</v>
      </c>
      <c r="L66" s="11">
        <f t="shared" si="3"/>
        <v>75</v>
      </c>
      <c r="M66" s="11">
        <f t="shared" si="3"/>
        <v>33.333333333333329</v>
      </c>
      <c r="N66" s="11">
        <f t="shared" si="3"/>
        <v>25</v>
      </c>
      <c r="O66" s="11">
        <f t="shared" si="3"/>
        <v>60</v>
      </c>
      <c r="P66" s="11">
        <f t="shared" si="3"/>
        <v>50</v>
      </c>
    </row>
    <row r="67" spans="1:16" ht="9.9" customHeight="1" x14ac:dyDescent="0.3"/>
    <row r="68" spans="1:16" ht="9.9" customHeight="1" x14ac:dyDescent="0.3"/>
    <row r="69" spans="1:16" ht="9.9" customHeight="1" x14ac:dyDescent="0.3"/>
    <row r="70" spans="1:16" ht="9.9" customHeight="1" x14ac:dyDescent="0.3"/>
    <row r="71" spans="1:16" ht="9.9" customHeight="1" x14ac:dyDescent="0.3"/>
    <row r="72" spans="1:16" ht="9.9" customHeight="1" x14ac:dyDescent="0.3"/>
    <row r="73" spans="1:16" ht="9.9" customHeight="1" x14ac:dyDescent="0.3"/>
    <row r="74" spans="1:16" ht="9.9" customHeight="1" x14ac:dyDescent="0.3"/>
    <row r="75" spans="1:16" ht="9.9" customHeight="1" x14ac:dyDescent="0.3"/>
    <row r="76" spans="1:16" ht="9.9" customHeight="1" x14ac:dyDescent="0.3"/>
    <row r="77" spans="1:16" ht="9.9" customHeight="1" x14ac:dyDescent="0.3"/>
    <row r="78" spans="1:16" ht="9.9" customHeight="1" x14ac:dyDescent="0.3"/>
    <row r="79" spans="1:16" ht="9.9" customHeight="1" x14ac:dyDescent="0.3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uitslagen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 Voermans</dc:creator>
  <cp:keywords/>
  <dc:description/>
  <cp:lastModifiedBy>Daniel Diaz</cp:lastModifiedBy>
  <cp:revision/>
  <cp:lastPrinted>2025-04-14T20:57:08Z</cp:lastPrinted>
  <dcterms:created xsi:type="dcterms:W3CDTF">2023-01-10T13:06:15Z</dcterms:created>
  <dcterms:modified xsi:type="dcterms:W3CDTF">2025-04-14T21:08:17Z</dcterms:modified>
  <cp:category/>
  <cp:contentStatus/>
</cp:coreProperties>
</file>